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165"/>
  </bookViews>
  <sheets>
    <sheet name="珠玑院区、五羊门诊部" sheetId="3" r:id="rId1"/>
    <sheet name="同德院区、同德门综合门诊部、潭岗制剂楼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<sst xmlns="http://schemas.openxmlformats.org/spreadsheetml/2006/main" count="279" uniqueCount="150">
  <si>
    <t>附件3-子包2-（珠玑院区、五羊门诊部）-预算表</t>
  </si>
  <si>
    <t>序号</t>
  </si>
  <si>
    <t>岗位名称</t>
  </si>
  <si>
    <t>日工作时间</t>
  </si>
  <si>
    <t>日工作时长（小时）</t>
  </si>
  <si>
    <t>周工作天数（天）</t>
  </si>
  <si>
    <t>具体配置计划</t>
  </si>
  <si>
    <t>最高限价（元）</t>
  </si>
  <si>
    <t>投入岗位数（个）</t>
  </si>
  <si>
    <t>住院保洁员</t>
  </si>
  <si>
    <t>6:30-11:30,14:00-17:00</t>
  </si>
  <si>
    <t>住院楼7—16楼共10层病区，住院楼5楼供应室，门诊楼9-12楼4个病区（根据珠玑院区改造规划）</t>
  </si>
  <si>
    <t>重点区域保洁</t>
  </si>
  <si>
    <t>6:30-14:30</t>
  </si>
  <si>
    <t>手术室、放射科含介入室、急诊（含发热、方舱CT区域）、血透室等科室</t>
  </si>
  <si>
    <t>14:30-22:30</t>
  </si>
  <si>
    <t>22:30-6:30</t>
  </si>
  <si>
    <t>手术室、急诊（含发热、方舱CT区域）血透室等科室</t>
  </si>
  <si>
    <t>7：00-12:00,14::30-17:30</t>
  </si>
  <si>
    <t>ICU区域保洁</t>
  </si>
  <si>
    <t>门诊保洁</t>
  </si>
  <si>
    <t>门诊1—8楼、后座1-5楼（除血透室、ICU外区域）共13层区域。</t>
  </si>
  <si>
    <t>其他楼宇保洁</t>
  </si>
  <si>
    <t>住院附楼2楼、3楼保区域、
科教楼区域</t>
  </si>
  <si>
    <t>行政区域保洁</t>
  </si>
  <si>
    <t>行政办公区域（含院领导办公室、综合办办公室、会议室、工会活动室、卫生间、茶水间、公共通道等）、基建办公室、医修班等</t>
  </si>
  <si>
    <t>五羊门诊保洁</t>
  </si>
  <si>
    <t>五羊门诊区域</t>
  </si>
  <si>
    <t>公共区域日班保洁</t>
  </si>
  <si>
    <t>7:30-12:00,14:00-17:30</t>
  </si>
  <si>
    <t>包括天面、外围、楼梯、停车场、电梯间等区域，具体如下：
  1）外围区域（道路、垃圾站等）
  2）电梯间保洁（含电梯消毒）
  3）住院楼楼梯：1-16层2条梯、门诊楼楼梯：1-12层楼梯两条，1-6层楼梯1条，其他楼梯（含厨房楼4层2条，科教楼4层1条，影像楼2层1条，旧图书馆楼2层1条）
  4）洗涤间保洁
  5）全院天面区域（含病案室、电梯班）
  6）灭四害工作</t>
  </si>
  <si>
    <t>非工作时段巡回保洁</t>
  </si>
  <si>
    <t>中午时段12:00-14:00，
夜间时段17:30—7:30
（共16小时）</t>
  </si>
  <si>
    <t>非工作时段巡回保洁（含全院范围保洁工作任务）</t>
  </si>
  <si>
    <t>住院输送员</t>
  </si>
  <si>
    <t>8:00-12：00；14:00-18:00</t>
  </si>
  <si>
    <t>负责住院科室病人送检及手术转运等</t>
  </si>
  <si>
    <t>日班固定输送人员</t>
  </si>
  <si>
    <t>7:00-12:00,14:30-17:30
8:00-13:00,14:00-21:00</t>
  </si>
  <si>
    <t>负责B超室、西药房、输液库、供应室、放射科、手术室驻点输送</t>
  </si>
  <si>
    <t>日班机动输送人员</t>
  </si>
  <si>
    <t>负责设备送修、文书、转运血透病人、急标本、搬东西、临时手术、出院中药、介入病人、眼科会诊、外院标本等。</t>
  </si>
  <si>
    <t>非工作时段巡回输送员</t>
  </si>
  <si>
    <t>巡回输送（含全院范围输送工作任务）</t>
  </si>
  <si>
    <t>重点区域输送员</t>
  </si>
  <si>
    <t>8:00-16:00
16:00-24:00
0:00-8:00</t>
  </si>
  <si>
    <t>急诊（含发热）区域</t>
  </si>
  <si>
    <t>垃圾收运员</t>
  </si>
  <si>
    <t>8:00-20:00</t>
  </si>
  <si>
    <t>每日早中晚收运3次医疗垃圾与生活垃圾</t>
  </si>
  <si>
    <t>上药工</t>
  </si>
  <si>
    <t>7:30-12：00；14:00-17:30</t>
  </si>
  <si>
    <t>负责静配中心、西药房、中药房药品装卸、拆包、上架、搬运，配合药房日常管理（出单员、制膏员）。</t>
  </si>
  <si>
    <t>被服工</t>
  </si>
  <si>
    <t>负责医用织物管理，包括收发、洗涤监督、库存盘点及报废处理。</t>
  </si>
  <si>
    <t>小计：</t>
  </si>
  <si>
    <t>一线、二线、卒中
担架工</t>
  </si>
  <si>
    <t>一线班组、二线班组、胸痛卒中组，落实24小时工作保障</t>
  </si>
  <si>
    <t>太平间担架工</t>
  </si>
  <si>
    <t>负责太平间遗体转运、工作记录、环境清洁与消毒、设施维护等</t>
  </si>
  <si>
    <t>电梯驾驶员</t>
  </si>
  <si>
    <t>医用专梯，专梯专控，即时响应.24小时保障</t>
  </si>
  <si>
    <t>7:00-12:00,14:00-17:00</t>
  </si>
  <si>
    <t>珠玑院区13台</t>
  </si>
  <si>
    <t>医辅岗文员</t>
  </si>
  <si>
    <t>珠玑院区总务仓库、科教信息科、收费挂号员等文员岗位</t>
  </si>
  <si>
    <t>调度员</t>
  </si>
  <si>
    <t>工单任务调度</t>
  </si>
  <si>
    <t>低压电工</t>
  </si>
  <si>
    <t>落实24小时应急保障</t>
  </si>
  <si>
    <t>综合维修</t>
  </si>
  <si>
    <t>营养室统计员
（含配餐）</t>
  </si>
  <si>
    <t>配置三院区营养餐、院区病人营养餐订餐和配送</t>
  </si>
  <si>
    <t>保洁组长</t>
  </si>
  <si>
    <t>负责保洁人员岗前培训，排班、日常考核、保洁巡回检查、协调跟进各科室负责人需求。</t>
  </si>
  <si>
    <t>驾驶员</t>
  </si>
  <si>
    <t>8:00-16:00</t>
  </si>
  <si>
    <t>一线班组、二线班组、胸痛卒中组，日班时段岗位</t>
  </si>
  <si>
    <t>16:00-24:00</t>
  </si>
  <si>
    <t>一线班组、二线班组、胸痛卒中组，中班时段岗位</t>
  </si>
  <si>
    <t>0:00-8:00</t>
  </si>
  <si>
    <t>一线班组、二线班组、胸痛卒中组，夜班时段岗位</t>
  </si>
  <si>
    <t>各院区、门诊部物资转运岗位</t>
  </si>
  <si>
    <t>电梯维修工</t>
  </si>
  <si>
    <t>负责院区电梯设备维护、故障检修及应急处理</t>
  </si>
  <si>
    <t>氧气工</t>
  </si>
  <si>
    <t>负责中心供氧系统管理，确保氧气供应安全，落实24小时保障</t>
  </si>
  <si>
    <t>高压房电工</t>
  </si>
  <si>
    <t>负责高压电力系统维护、设备巡检及故障排除，落实24小时保障</t>
  </si>
  <si>
    <t>车队长</t>
  </si>
  <si>
    <t>负责司机班组人员管理和车辆管理</t>
  </si>
  <si>
    <t>保洁主管</t>
  </si>
  <si>
    <t>负责全院保洁工作规划，制定标准并监督执行。协调跟进各科室工作需求</t>
  </si>
  <si>
    <t>输送主管</t>
  </si>
  <si>
    <t>负责院内运输流程优化，协调门急诊与住院日常配送需求。</t>
  </si>
  <si>
    <t>维修主管</t>
  </si>
  <si>
    <t>负责全院区综合维修团队管理，保障设施设备正常运行和维护。</t>
  </si>
  <si>
    <t>预留岗位</t>
  </si>
  <si>
    <t>项目经理</t>
  </si>
  <si>
    <t>按照物业管理规范相关标准，设置项目经理岗位</t>
  </si>
  <si>
    <t>合计</t>
  </si>
  <si>
    <t>附件3-子包2-（同德分院、同德综合门诊部、潭岗制剂楼）-预算表</t>
  </si>
  <si>
    <t>住院4—9楼共6层病区</t>
  </si>
  <si>
    <t>放射科含介入室、急诊（含发热区域）、血透室等区域</t>
  </si>
  <si>
    <t>急诊（含发热区域）</t>
  </si>
  <si>
    <t>7:30-19:30</t>
  </si>
  <si>
    <t>手术室区域保洁</t>
  </si>
  <si>
    <t>7:00-12:00,14:30-17:30</t>
  </si>
  <si>
    <t>门诊1-3楼区域（血透室另算）：门诊三楼（血透室另算），门诊二楼（含检验科），门诊一楼（含药房）</t>
  </si>
  <si>
    <t>同德综合门诊楼保洁</t>
  </si>
  <si>
    <t>同德综合门诊1-4楼（含东、西阁楼、行政办公区域）</t>
  </si>
  <si>
    <t>潭岗制剂楼保洁</t>
  </si>
  <si>
    <t>潭岗制剂楼1-5楼</t>
  </si>
  <si>
    <t xml:space="preserve">包括天面、外围、楼梯、地下停车场（负一、二层）、电梯间等区域，具体如下：
 1）外围区域（道路、垃圾站等）、全院天面区域（含水道清洁、天面冲洗等）
  2）电梯间保洁（含电梯消毒）
  3）地下停车场
  4)楼梯保洁：住院楼楼梯负2至9楼2条，门诊楼楼梯负2至4楼2条，后花园负2至1楼1条，综合门诊1楼至4楼2条
  5）洗涤间保洁
</t>
  </si>
  <si>
    <t>非工作时间保洁</t>
  </si>
  <si>
    <t>非工作时间保洁（含全院范围保洁工作任务）</t>
  </si>
  <si>
    <t>住院4楼-9楼共6层</t>
  </si>
  <si>
    <t>负责全院设备送修、文书、转运血透病人、急标本、搬东西、临时手术、出院中药、会诊病人、外院标本、同德到珠玑送病人做检查及物资转运等</t>
  </si>
  <si>
    <t>非工作时段输送员</t>
  </si>
  <si>
    <t>中午时段12:00-14:30，
夜间时段17:30—7:00
（共16小时）</t>
  </si>
  <si>
    <t>非工作时段输送（含全院范围输送工作任务）</t>
  </si>
  <si>
    <t>落实24小时保障</t>
  </si>
  <si>
    <t>7:00-12：00；14:30-19:30</t>
  </si>
  <si>
    <t>同德院区（含输液库、中药房、西药房等）</t>
  </si>
  <si>
    <t>负责医用织物管理，包括收发、洗涤监督、库存盘点及报废处理。现有医院人员3人</t>
  </si>
  <si>
    <t>饭堂配餐员</t>
  </si>
  <si>
    <t>负责病房订餐、送餐服务，维护餐饮卫生标准。</t>
  </si>
  <si>
    <t>厨工</t>
  </si>
  <si>
    <t>负责食材粗加工、厨具清洗消毒，协助厨师完成餐饮服务。</t>
  </si>
  <si>
    <t>一线班组、二线班组、胸痛卒中组，每组2人，落实24小时工作保障</t>
  </si>
  <si>
    <t>电梯驾驶员（导梯）日班岗位</t>
  </si>
  <si>
    <t>饭堂仓管员</t>
  </si>
  <si>
    <t>负责食堂物资验收、库存管理，确保食品安全与账目清晰，同德饭堂设置1个岗</t>
  </si>
  <si>
    <t>饭堂统计员</t>
  </si>
  <si>
    <t>负责餐饮每日打单、数据统计、成本核算，配合财务流程，同德饭堂设置1个岗</t>
  </si>
  <si>
    <t>营养室配餐员</t>
  </si>
  <si>
    <t>同德院区营养配餐1个岗，负责营养餐配制指导，协助制定治疗饮食方案。</t>
  </si>
  <si>
    <t>任务工单的调度</t>
  </si>
  <si>
    <t>含B超室助手、放射科助手、客服文员等</t>
  </si>
  <si>
    <t>餐饮组长</t>
  </si>
  <si>
    <t>厨师</t>
  </si>
  <si>
    <t>负责职工和病人餐饮菜品制作，保障食品安全与营养标准。</t>
  </si>
  <si>
    <t>点心师</t>
  </si>
  <si>
    <t>负责中西式餐点制作，满足营养和餐类品种需求</t>
  </si>
  <si>
    <t>负责中心供氧系统管理，确保氧气供应安全，日班时段岗位</t>
  </si>
  <si>
    <t>负责院区保洁工作规划，制定标准并监督执行。协调跟进各科室工作需求</t>
  </si>
  <si>
    <t>负责院区运输流程优化，协调门急诊与住院日常配送需求。</t>
  </si>
  <si>
    <t>负责院区综合维修团队管理，保障设施设备正常运行和维护。</t>
  </si>
  <si>
    <t>餐饮主管</t>
  </si>
  <si>
    <t>负责院区餐食安全管理、现场制作和餐食配送，协调用餐需求和用餐意见处理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</si>
</sst>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sz val="20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43" fontId="1" fillId="0" borderId="0" xfId="0" applyNumberFormat="1" applyFont="1" applyFill="1" applyAlignment="1">
      <alignment horizontal="righ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43" fontId="3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3" fontId="1" fillId="0" borderId="1" xfId="0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3" fontId="1" fillId="0" borderId="1" xfId="0" applyNumberFormat="1" applyFont="1" applyFill="1" applyBorder="1" applyAlignment="1">
      <alignment horizontal="right" vertical="center"/>
    </xf>
    <xf numFmtId="43" fontId="1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43" fontId="1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43" fontId="3" fillId="0" borderId="1" xfId="0" applyNumberFormat="1" applyFont="1" applyFill="1" applyBorder="1" applyAlignment="1">
      <alignment horizontal="center" vertical="center" wrapText="1"/>
    </xf>
    <xf numFmtId="43" fontId="1" fillId="0" borderId="1" xfId="0" applyNumberFormat="1" applyFont="1" applyFill="1" applyBorder="1" applyAlignment="1">
      <alignment vertical="center"/>
    </xf>
    <xf numFmtId="4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3" fontId="3" fillId="0" borderId="1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43" fontId="5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tabSelected="1" workbookViewId="0">
      <selection activeCell="D4" sqref="D4"/>
    </sheetView>
  </sheetViews>
  <sheetFormatPr defaultColWidth="9" defaultRowHeight="13.5"/>
  <cols>
    <col min="1" max="1" width="7.63333333333333" style="2" customWidth="1"/>
    <col min="2" max="2" width="21.8833333333333" style="2" customWidth="1"/>
    <col min="3" max="3" width="26.775" style="2" customWidth="1"/>
    <col min="4" max="4" width="12.1166666666667" style="2" customWidth="1"/>
    <col min="5" max="5" width="11.5583333333333" style="2" customWidth="1"/>
    <col min="6" max="6" width="30.2833333333333" style="1" customWidth="1"/>
    <col min="7" max="7" width="16.8833333333333" style="21" customWidth="1"/>
    <col min="8" max="8" width="22.8" style="2" customWidth="1"/>
    <col min="9" max="9" width="49.8833333333333" style="1" customWidth="1"/>
    <col min="10" max="16384" width="9" style="1"/>
  </cols>
  <sheetData>
    <row r="1" s="1" customFormat="1" ht="39" customHeight="1" spans="1:8">
      <c r="A1" s="22" t="s">
        <v>0</v>
      </c>
      <c r="B1" s="22"/>
      <c r="C1" s="22"/>
      <c r="D1" s="22"/>
      <c r="E1" s="22"/>
      <c r="F1" s="22"/>
      <c r="G1" s="22"/>
      <c r="H1" s="22"/>
    </row>
    <row r="2" s="20" customFormat="1" ht="46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23" t="s">
        <v>7</v>
      </c>
      <c r="H2" s="8" t="s">
        <v>8</v>
      </c>
    </row>
    <row r="3" s="1" customFormat="1" ht="85" customHeight="1" spans="1:9">
      <c r="A3" s="10">
        <v>1</v>
      </c>
      <c r="B3" s="10" t="s">
        <v>9</v>
      </c>
      <c r="C3" s="10" t="s">
        <v>10</v>
      </c>
      <c r="D3" s="10">
        <v>8</v>
      </c>
      <c r="E3" s="10">
        <v>7</v>
      </c>
      <c r="F3" s="11" t="s">
        <v>11</v>
      </c>
      <c r="G3" s="12">
        <v>4800</v>
      </c>
      <c r="H3" s="10">
        <v>25</v>
      </c>
      <c r="I3" s="3"/>
    </row>
    <row r="4" s="1" customFormat="1" ht="60" customHeight="1" spans="1:8">
      <c r="A4" s="13">
        <v>2</v>
      </c>
      <c r="B4" s="10" t="s">
        <v>12</v>
      </c>
      <c r="C4" s="14" t="s">
        <v>13</v>
      </c>
      <c r="D4" s="14">
        <v>8</v>
      </c>
      <c r="E4" s="14">
        <v>7</v>
      </c>
      <c r="F4" s="11" t="s">
        <v>14</v>
      </c>
      <c r="G4" s="12">
        <v>4800</v>
      </c>
      <c r="H4" s="10">
        <v>11</v>
      </c>
    </row>
    <row r="5" s="1" customFormat="1" ht="62" customHeight="1" spans="1:8">
      <c r="A5" s="15"/>
      <c r="B5" s="10"/>
      <c r="C5" s="14" t="s">
        <v>15</v>
      </c>
      <c r="D5" s="14">
        <v>8</v>
      </c>
      <c r="E5" s="14">
        <v>7</v>
      </c>
      <c r="F5" s="11" t="s">
        <v>14</v>
      </c>
      <c r="G5" s="12">
        <v>4800</v>
      </c>
      <c r="H5" s="10"/>
    </row>
    <row r="6" s="1" customFormat="1" ht="57" customHeight="1" spans="1:8">
      <c r="A6" s="15"/>
      <c r="B6" s="10"/>
      <c r="C6" s="14" t="s">
        <v>16</v>
      </c>
      <c r="D6" s="14">
        <v>8</v>
      </c>
      <c r="E6" s="14">
        <v>7</v>
      </c>
      <c r="F6" s="11" t="s">
        <v>17</v>
      </c>
      <c r="G6" s="12">
        <v>4800</v>
      </c>
      <c r="H6" s="10"/>
    </row>
    <row r="7" s="1" customFormat="1" ht="54" customHeight="1" spans="1:8">
      <c r="A7" s="16"/>
      <c r="B7" s="10"/>
      <c r="C7" s="10" t="s">
        <v>18</v>
      </c>
      <c r="D7" s="14">
        <v>8</v>
      </c>
      <c r="E7" s="14">
        <v>7</v>
      </c>
      <c r="F7" s="11" t="s">
        <v>19</v>
      </c>
      <c r="G7" s="12">
        <v>4800</v>
      </c>
      <c r="H7" s="10">
        <v>1</v>
      </c>
    </row>
    <row r="8" s="1" customFormat="1" ht="83" customHeight="1" spans="1:8">
      <c r="A8" s="10">
        <v>3</v>
      </c>
      <c r="B8" s="10" t="s">
        <v>20</v>
      </c>
      <c r="C8" s="10" t="s">
        <v>18</v>
      </c>
      <c r="D8" s="10">
        <v>8</v>
      </c>
      <c r="E8" s="10">
        <v>7</v>
      </c>
      <c r="F8" s="11" t="s">
        <v>21</v>
      </c>
      <c r="G8" s="12">
        <v>4800</v>
      </c>
      <c r="H8" s="10">
        <v>14</v>
      </c>
    </row>
    <row r="9" s="1" customFormat="1" ht="72" customHeight="1" spans="1:8">
      <c r="A9" s="10">
        <v>4</v>
      </c>
      <c r="B9" s="10" t="s">
        <v>22</v>
      </c>
      <c r="C9" s="10" t="s">
        <v>18</v>
      </c>
      <c r="D9" s="10">
        <v>8</v>
      </c>
      <c r="E9" s="10">
        <v>7</v>
      </c>
      <c r="F9" s="11" t="s">
        <v>23</v>
      </c>
      <c r="G9" s="12">
        <v>4800</v>
      </c>
      <c r="H9" s="10">
        <v>3</v>
      </c>
    </row>
    <row r="10" s="1" customFormat="1" ht="64" customHeight="1" spans="1:8">
      <c r="A10" s="10">
        <v>5</v>
      </c>
      <c r="B10" s="10" t="s">
        <v>24</v>
      </c>
      <c r="C10" s="10" t="s">
        <v>18</v>
      </c>
      <c r="D10" s="10">
        <v>8</v>
      </c>
      <c r="E10" s="10">
        <v>6</v>
      </c>
      <c r="F10" s="11" t="s">
        <v>25</v>
      </c>
      <c r="G10" s="12">
        <v>4800</v>
      </c>
      <c r="H10" s="10">
        <v>1</v>
      </c>
    </row>
    <row r="11" s="1" customFormat="1" ht="50" customHeight="1" spans="1:8">
      <c r="A11" s="10">
        <v>6</v>
      </c>
      <c r="B11" s="10" t="s">
        <v>26</v>
      </c>
      <c r="C11" s="10" t="s">
        <v>18</v>
      </c>
      <c r="D11" s="10">
        <v>8</v>
      </c>
      <c r="E11" s="10">
        <v>6</v>
      </c>
      <c r="F11" s="11" t="s">
        <v>27</v>
      </c>
      <c r="G11" s="12">
        <v>4800</v>
      </c>
      <c r="H11" s="10">
        <v>1</v>
      </c>
    </row>
    <row r="12" s="1" customFormat="1" ht="199" customHeight="1" spans="1:8">
      <c r="A12" s="10">
        <v>7</v>
      </c>
      <c r="B12" s="10" t="s">
        <v>28</v>
      </c>
      <c r="C12" s="10" t="s">
        <v>29</v>
      </c>
      <c r="D12" s="10">
        <v>8</v>
      </c>
      <c r="E12" s="10">
        <v>7</v>
      </c>
      <c r="F12" s="17" t="s">
        <v>30</v>
      </c>
      <c r="G12" s="12">
        <v>4800</v>
      </c>
      <c r="H12" s="10">
        <v>5</v>
      </c>
    </row>
    <row r="13" s="1" customFormat="1" ht="60" customHeight="1" spans="1:8">
      <c r="A13" s="10"/>
      <c r="B13" s="10" t="s">
        <v>31</v>
      </c>
      <c r="C13" s="10" t="s">
        <v>32</v>
      </c>
      <c r="D13" s="10">
        <v>8</v>
      </c>
      <c r="E13" s="10">
        <v>7</v>
      </c>
      <c r="F13" s="11" t="s">
        <v>33</v>
      </c>
      <c r="G13" s="12">
        <v>4800</v>
      </c>
      <c r="H13" s="10">
        <v>4</v>
      </c>
    </row>
    <row r="14" s="1" customFormat="1" ht="52" customHeight="1" spans="1:8">
      <c r="A14" s="10">
        <v>8</v>
      </c>
      <c r="B14" s="10" t="s">
        <v>34</v>
      </c>
      <c r="C14" s="10" t="s">
        <v>35</v>
      </c>
      <c r="D14" s="10">
        <v>8</v>
      </c>
      <c r="E14" s="10">
        <v>7</v>
      </c>
      <c r="F14" s="11" t="s">
        <v>36</v>
      </c>
      <c r="G14" s="12">
        <v>4800</v>
      </c>
      <c r="H14" s="10">
        <v>5</v>
      </c>
    </row>
    <row r="15" s="1" customFormat="1" ht="58" customHeight="1" spans="1:8">
      <c r="A15" s="10">
        <v>9</v>
      </c>
      <c r="B15" s="10" t="s">
        <v>37</v>
      </c>
      <c r="C15" s="10" t="s">
        <v>38</v>
      </c>
      <c r="D15" s="10">
        <v>8</v>
      </c>
      <c r="E15" s="10">
        <v>7</v>
      </c>
      <c r="F15" s="11" t="s">
        <v>39</v>
      </c>
      <c r="G15" s="12">
        <v>4800</v>
      </c>
      <c r="H15" s="10">
        <v>10</v>
      </c>
    </row>
    <row r="16" s="1" customFormat="1" ht="63" customHeight="1" spans="1:8">
      <c r="A16" s="10">
        <v>10</v>
      </c>
      <c r="B16" s="10" t="s">
        <v>40</v>
      </c>
      <c r="C16" s="10" t="s">
        <v>35</v>
      </c>
      <c r="D16" s="10">
        <v>8</v>
      </c>
      <c r="E16" s="10">
        <v>7</v>
      </c>
      <c r="F16" s="11" t="s">
        <v>41</v>
      </c>
      <c r="G16" s="12">
        <v>4800</v>
      </c>
      <c r="H16" s="10">
        <v>6</v>
      </c>
    </row>
    <row r="17" s="1" customFormat="1" ht="61" customHeight="1" spans="1:8">
      <c r="A17" s="10">
        <v>11</v>
      </c>
      <c r="B17" s="10" t="s">
        <v>42</v>
      </c>
      <c r="C17" s="10" t="s">
        <v>32</v>
      </c>
      <c r="D17" s="10">
        <v>8</v>
      </c>
      <c r="E17" s="10">
        <v>7</v>
      </c>
      <c r="F17" s="11" t="s">
        <v>43</v>
      </c>
      <c r="G17" s="12">
        <v>4800</v>
      </c>
      <c r="H17" s="10">
        <v>3</v>
      </c>
    </row>
    <row r="18" s="1" customFormat="1" ht="57" customHeight="1" spans="1:8">
      <c r="A18" s="10">
        <v>12</v>
      </c>
      <c r="B18" s="10" t="s">
        <v>44</v>
      </c>
      <c r="C18" s="10" t="s">
        <v>45</v>
      </c>
      <c r="D18" s="14">
        <v>8</v>
      </c>
      <c r="E18" s="14">
        <v>7</v>
      </c>
      <c r="F18" s="11" t="s">
        <v>46</v>
      </c>
      <c r="G18" s="12">
        <v>4800</v>
      </c>
      <c r="H18" s="10">
        <v>3</v>
      </c>
    </row>
    <row r="19" s="3" customFormat="1" ht="50" customHeight="1" spans="1:8">
      <c r="A19" s="10">
        <v>13</v>
      </c>
      <c r="B19" s="14" t="s">
        <v>47</v>
      </c>
      <c r="C19" s="14" t="s">
        <v>48</v>
      </c>
      <c r="D19" s="14">
        <v>12</v>
      </c>
      <c r="E19" s="14">
        <v>7</v>
      </c>
      <c r="F19" s="11" t="s">
        <v>49</v>
      </c>
      <c r="G19" s="12">
        <v>4800</v>
      </c>
      <c r="H19" s="14">
        <v>2</v>
      </c>
    </row>
    <row r="20" s="3" customFormat="1" ht="49" customHeight="1" spans="1:8">
      <c r="A20" s="10">
        <v>14</v>
      </c>
      <c r="B20" s="14" t="s">
        <v>50</v>
      </c>
      <c r="C20" s="14" t="s">
        <v>51</v>
      </c>
      <c r="D20" s="14">
        <v>8</v>
      </c>
      <c r="E20" s="14">
        <v>7</v>
      </c>
      <c r="F20" s="11" t="s">
        <v>52</v>
      </c>
      <c r="G20" s="12">
        <v>4800</v>
      </c>
      <c r="H20" s="14">
        <v>8</v>
      </c>
    </row>
    <row r="21" s="3" customFormat="1" ht="51" customHeight="1" spans="1:8">
      <c r="A21" s="10">
        <v>15</v>
      </c>
      <c r="B21" s="14" t="s">
        <v>53</v>
      </c>
      <c r="C21" s="14" t="s">
        <v>51</v>
      </c>
      <c r="D21" s="14">
        <v>8</v>
      </c>
      <c r="E21" s="14">
        <v>7</v>
      </c>
      <c r="F21" s="11" t="s">
        <v>54</v>
      </c>
      <c r="G21" s="12">
        <v>4800</v>
      </c>
      <c r="H21" s="14">
        <v>2</v>
      </c>
    </row>
    <row r="22" s="3" customFormat="1" ht="39" customHeight="1" spans="1:8">
      <c r="A22" s="10"/>
      <c r="B22" s="14" t="s">
        <v>55</v>
      </c>
      <c r="C22" s="14"/>
      <c r="D22" s="14"/>
      <c r="E22" s="14"/>
      <c r="F22" s="11"/>
      <c r="G22" s="24">
        <f>H22*G21</f>
        <v>499200</v>
      </c>
      <c r="H22" s="14">
        <f>SUM(H3:H21)</f>
        <v>104</v>
      </c>
    </row>
    <row r="23" s="3" customFormat="1" ht="58" customHeight="1" spans="1:8">
      <c r="A23" s="10">
        <v>16</v>
      </c>
      <c r="B23" s="10" t="s">
        <v>56</v>
      </c>
      <c r="C23" s="10" t="s">
        <v>45</v>
      </c>
      <c r="D23" s="14">
        <v>8</v>
      </c>
      <c r="E23" s="14">
        <v>7</v>
      </c>
      <c r="F23" s="11" t="s">
        <v>57</v>
      </c>
      <c r="G23" s="25">
        <v>5200</v>
      </c>
      <c r="H23" s="14">
        <v>12</v>
      </c>
    </row>
    <row r="24" s="3" customFormat="1" ht="45" customHeight="1" spans="1:8">
      <c r="A24" s="10">
        <v>17</v>
      </c>
      <c r="B24" s="14" t="s">
        <v>58</v>
      </c>
      <c r="C24" s="10" t="s">
        <v>45</v>
      </c>
      <c r="D24" s="14">
        <v>8</v>
      </c>
      <c r="E24" s="14">
        <v>7</v>
      </c>
      <c r="F24" s="11" t="s">
        <v>59</v>
      </c>
      <c r="G24" s="25">
        <v>5200</v>
      </c>
      <c r="H24" s="14">
        <v>3</v>
      </c>
    </row>
    <row r="25" s="3" customFormat="1" ht="57" customHeight="1" spans="1:8">
      <c r="A25" s="10">
        <v>18</v>
      </c>
      <c r="B25" s="14" t="s">
        <v>60</v>
      </c>
      <c r="C25" s="10" t="s">
        <v>45</v>
      </c>
      <c r="D25" s="14">
        <v>8</v>
      </c>
      <c r="E25" s="14">
        <v>7</v>
      </c>
      <c r="F25" s="11" t="s">
        <v>61</v>
      </c>
      <c r="G25" s="25">
        <v>5200</v>
      </c>
      <c r="H25" s="14">
        <v>4</v>
      </c>
    </row>
    <row r="26" s="3" customFormat="1" ht="51" customHeight="1" spans="1:8">
      <c r="A26" s="10"/>
      <c r="B26" s="14"/>
      <c r="C26" s="14" t="s">
        <v>62</v>
      </c>
      <c r="D26" s="14">
        <v>8</v>
      </c>
      <c r="E26" s="14">
        <v>6</v>
      </c>
      <c r="F26" s="11" t="s">
        <v>63</v>
      </c>
      <c r="G26" s="25">
        <v>5200</v>
      </c>
      <c r="H26" s="14"/>
    </row>
    <row r="27" s="3" customFormat="1" ht="44" customHeight="1" spans="1:8">
      <c r="A27" s="10">
        <v>19</v>
      </c>
      <c r="B27" s="14" t="s">
        <v>64</v>
      </c>
      <c r="C27" s="14" t="s">
        <v>62</v>
      </c>
      <c r="D27" s="14">
        <v>8</v>
      </c>
      <c r="E27" s="14">
        <v>6</v>
      </c>
      <c r="F27" s="11" t="s">
        <v>65</v>
      </c>
      <c r="G27" s="25">
        <v>5200</v>
      </c>
      <c r="H27" s="14">
        <v>3</v>
      </c>
    </row>
    <row r="28" s="3" customFormat="1" ht="45" customHeight="1" spans="1:8">
      <c r="A28" s="10">
        <v>20</v>
      </c>
      <c r="B28" s="14" t="s">
        <v>66</v>
      </c>
      <c r="C28" s="14" t="s">
        <v>62</v>
      </c>
      <c r="D28" s="14">
        <v>8</v>
      </c>
      <c r="E28" s="14">
        <v>7</v>
      </c>
      <c r="F28" s="11" t="s">
        <v>67</v>
      </c>
      <c r="G28" s="25">
        <v>5200</v>
      </c>
      <c r="H28" s="14">
        <v>1</v>
      </c>
    </row>
    <row r="29" s="3" customFormat="1" ht="38" customHeight="1" spans="1:8">
      <c r="A29" s="10"/>
      <c r="B29" s="14" t="s">
        <v>55</v>
      </c>
      <c r="C29" s="14"/>
      <c r="D29" s="14"/>
      <c r="E29" s="14"/>
      <c r="F29" s="11"/>
      <c r="G29" s="24">
        <f>H29*G28</f>
        <v>119600</v>
      </c>
      <c r="H29" s="14">
        <f>SUM(H23:H28)</f>
        <v>23</v>
      </c>
    </row>
    <row r="30" s="3" customFormat="1" ht="47" customHeight="1" spans="1:8">
      <c r="A30" s="10">
        <v>21</v>
      </c>
      <c r="B30" s="14" t="s">
        <v>68</v>
      </c>
      <c r="C30" s="10" t="s">
        <v>45</v>
      </c>
      <c r="D30" s="14">
        <v>8</v>
      </c>
      <c r="E30" s="14">
        <v>7</v>
      </c>
      <c r="F30" s="11" t="s">
        <v>69</v>
      </c>
      <c r="G30" s="25">
        <v>5200</v>
      </c>
      <c r="H30" s="14">
        <v>3</v>
      </c>
    </row>
    <row r="31" s="3" customFormat="1" ht="49" customHeight="1" spans="1:8">
      <c r="A31" s="10">
        <v>22</v>
      </c>
      <c r="B31" s="14" t="s">
        <v>70</v>
      </c>
      <c r="C31" s="10" t="s">
        <v>45</v>
      </c>
      <c r="D31" s="14">
        <v>8</v>
      </c>
      <c r="E31" s="14">
        <v>7</v>
      </c>
      <c r="F31" s="11" t="s">
        <v>69</v>
      </c>
      <c r="G31" s="25">
        <v>5200</v>
      </c>
      <c r="H31" s="14">
        <v>3</v>
      </c>
    </row>
    <row r="32" s="3" customFormat="1" ht="49" customHeight="1" spans="1:8">
      <c r="A32" s="10">
        <v>23</v>
      </c>
      <c r="B32" s="10" t="s">
        <v>71</v>
      </c>
      <c r="C32" s="14" t="s">
        <v>62</v>
      </c>
      <c r="D32" s="14">
        <v>8</v>
      </c>
      <c r="E32" s="14">
        <v>6</v>
      </c>
      <c r="F32" s="17" t="s">
        <v>72</v>
      </c>
      <c r="G32" s="25">
        <v>5200</v>
      </c>
      <c r="H32" s="14">
        <v>1.25</v>
      </c>
    </row>
    <row r="33" s="3" customFormat="1" ht="67" customHeight="1" spans="1:8">
      <c r="A33" s="10">
        <v>24</v>
      </c>
      <c r="B33" s="14" t="s">
        <v>73</v>
      </c>
      <c r="C33" s="14" t="s">
        <v>62</v>
      </c>
      <c r="D33" s="14">
        <v>8</v>
      </c>
      <c r="E33" s="14">
        <v>6</v>
      </c>
      <c r="F33" s="11" t="s">
        <v>74</v>
      </c>
      <c r="G33" s="25">
        <v>5200</v>
      </c>
      <c r="H33" s="14">
        <v>1.25</v>
      </c>
    </row>
    <row r="34" s="3" customFormat="1" ht="30.8" customHeight="1" spans="1:8">
      <c r="A34" s="10"/>
      <c r="B34" s="14" t="s">
        <v>55</v>
      </c>
      <c r="C34" s="14"/>
      <c r="D34" s="14"/>
      <c r="E34" s="14"/>
      <c r="F34" s="11"/>
      <c r="G34" s="24">
        <f>H34*G33</f>
        <v>44200</v>
      </c>
      <c r="H34" s="14">
        <f>SUM(H30:H33)</f>
        <v>8.5</v>
      </c>
    </row>
    <row r="35" s="3" customFormat="1" ht="44" customHeight="1" spans="1:8">
      <c r="A35" s="10">
        <v>25</v>
      </c>
      <c r="B35" s="14" t="s">
        <v>75</v>
      </c>
      <c r="C35" s="14" t="s">
        <v>76</v>
      </c>
      <c r="D35" s="14">
        <v>8</v>
      </c>
      <c r="E35" s="14">
        <v>7</v>
      </c>
      <c r="F35" s="11" t="s">
        <v>77</v>
      </c>
      <c r="G35" s="24">
        <v>6300</v>
      </c>
      <c r="H35" s="14">
        <v>10</v>
      </c>
    </row>
    <row r="36" s="3" customFormat="1" ht="43" customHeight="1" spans="1:8">
      <c r="A36" s="10"/>
      <c r="B36" s="14"/>
      <c r="C36" s="14" t="s">
        <v>78</v>
      </c>
      <c r="D36" s="14">
        <v>8</v>
      </c>
      <c r="E36" s="14">
        <v>7</v>
      </c>
      <c r="F36" s="11" t="s">
        <v>79</v>
      </c>
      <c r="G36" s="24">
        <v>6300</v>
      </c>
      <c r="H36" s="14"/>
    </row>
    <row r="37" s="3" customFormat="1" ht="44" customHeight="1" spans="1:8">
      <c r="A37" s="10"/>
      <c r="B37" s="14"/>
      <c r="C37" s="14" t="s">
        <v>80</v>
      </c>
      <c r="D37" s="14">
        <v>8</v>
      </c>
      <c r="E37" s="14">
        <v>7</v>
      </c>
      <c r="F37" s="11" t="s">
        <v>81</v>
      </c>
      <c r="G37" s="24">
        <v>6300</v>
      </c>
      <c r="H37" s="14"/>
    </row>
    <row r="38" s="3" customFormat="1" ht="46" customHeight="1" spans="1:8">
      <c r="A38" s="10"/>
      <c r="B38" s="14"/>
      <c r="C38" s="14" t="s">
        <v>62</v>
      </c>
      <c r="D38" s="14">
        <v>8</v>
      </c>
      <c r="E38" s="14">
        <v>6</v>
      </c>
      <c r="F38" s="11" t="s">
        <v>82</v>
      </c>
      <c r="G38" s="24">
        <v>6300</v>
      </c>
      <c r="H38" s="14"/>
    </row>
    <row r="39" s="3" customFormat="1" ht="44" customHeight="1" spans="1:8">
      <c r="A39" s="10">
        <v>26</v>
      </c>
      <c r="B39" s="14" t="s">
        <v>83</v>
      </c>
      <c r="C39" s="10" t="s">
        <v>45</v>
      </c>
      <c r="D39" s="14">
        <v>8</v>
      </c>
      <c r="E39" s="14">
        <v>7</v>
      </c>
      <c r="F39" s="11" t="s">
        <v>84</v>
      </c>
      <c r="G39" s="24">
        <v>6300</v>
      </c>
      <c r="H39" s="14">
        <v>3</v>
      </c>
    </row>
    <row r="40" s="3" customFormat="1" ht="36" customHeight="1" spans="1:8">
      <c r="A40" s="10"/>
      <c r="B40" s="14" t="s">
        <v>55</v>
      </c>
      <c r="C40" s="14"/>
      <c r="D40" s="14"/>
      <c r="E40" s="14"/>
      <c r="F40" s="11"/>
      <c r="G40" s="24">
        <f>H40*G39</f>
        <v>81900</v>
      </c>
      <c r="H40" s="14">
        <f>SUM(H35:H39)</f>
        <v>13</v>
      </c>
    </row>
    <row r="41" s="3" customFormat="1" ht="52" customHeight="1" spans="1:8">
      <c r="A41" s="10">
        <v>27</v>
      </c>
      <c r="B41" s="14" t="s">
        <v>85</v>
      </c>
      <c r="C41" s="10" t="s">
        <v>45</v>
      </c>
      <c r="D41" s="14">
        <v>8</v>
      </c>
      <c r="E41" s="14">
        <v>7</v>
      </c>
      <c r="F41" s="11" t="s">
        <v>86</v>
      </c>
      <c r="G41" s="24">
        <v>6300</v>
      </c>
      <c r="H41" s="14">
        <v>3</v>
      </c>
    </row>
    <row r="42" s="3" customFormat="1" ht="52" customHeight="1" spans="1:8">
      <c r="A42" s="10">
        <v>28</v>
      </c>
      <c r="B42" s="14" t="s">
        <v>87</v>
      </c>
      <c r="C42" s="10" t="s">
        <v>45</v>
      </c>
      <c r="D42" s="14">
        <v>8</v>
      </c>
      <c r="E42" s="14">
        <v>7</v>
      </c>
      <c r="F42" s="11" t="s">
        <v>88</v>
      </c>
      <c r="G42" s="24">
        <v>6300</v>
      </c>
      <c r="H42" s="14">
        <v>6</v>
      </c>
    </row>
    <row r="43" s="3" customFormat="1" ht="57" customHeight="1" spans="1:8">
      <c r="A43" s="10">
        <v>29</v>
      </c>
      <c r="B43" s="14" t="s">
        <v>89</v>
      </c>
      <c r="C43" s="14" t="s">
        <v>62</v>
      </c>
      <c r="D43" s="14">
        <v>8</v>
      </c>
      <c r="E43" s="14">
        <v>7</v>
      </c>
      <c r="F43" s="11" t="s">
        <v>90</v>
      </c>
      <c r="G43" s="24">
        <v>6300</v>
      </c>
      <c r="H43" s="14">
        <v>1</v>
      </c>
    </row>
    <row r="44" s="3" customFormat="1" ht="37" customHeight="1" spans="1:8">
      <c r="A44" s="10"/>
      <c r="B44" s="14" t="s">
        <v>55</v>
      </c>
      <c r="C44" s="14"/>
      <c r="D44" s="14"/>
      <c r="E44" s="14"/>
      <c r="F44" s="11"/>
      <c r="G44" s="24">
        <f>H44*G43</f>
        <v>63000</v>
      </c>
      <c r="H44" s="14">
        <f>SUM(H41:H43)</f>
        <v>10</v>
      </c>
    </row>
    <row r="45" s="3" customFormat="1" ht="57" customHeight="1" spans="1:8">
      <c r="A45" s="10">
        <v>30</v>
      </c>
      <c r="B45" s="14" t="s">
        <v>91</v>
      </c>
      <c r="C45" s="14" t="s">
        <v>62</v>
      </c>
      <c r="D45" s="14">
        <v>8</v>
      </c>
      <c r="E45" s="14">
        <v>6</v>
      </c>
      <c r="F45" s="11" t="s">
        <v>92</v>
      </c>
      <c r="G45" s="24">
        <v>7630</v>
      </c>
      <c r="H45" s="14">
        <v>2</v>
      </c>
    </row>
    <row r="46" s="3" customFormat="1" ht="48" customHeight="1" spans="1:8">
      <c r="A46" s="10">
        <v>31</v>
      </c>
      <c r="B46" s="14" t="s">
        <v>93</v>
      </c>
      <c r="C46" s="14" t="s">
        <v>62</v>
      </c>
      <c r="D46" s="14">
        <v>8</v>
      </c>
      <c r="E46" s="14">
        <v>6</v>
      </c>
      <c r="F46" s="11" t="s">
        <v>94</v>
      </c>
      <c r="G46" s="24">
        <v>7630</v>
      </c>
      <c r="H46" s="14">
        <v>1</v>
      </c>
    </row>
    <row r="47" s="3" customFormat="1" ht="41" customHeight="1" spans="1:8">
      <c r="A47" s="10">
        <v>32</v>
      </c>
      <c r="B47" s="14" t="s">
        <v>95</v>
      </c>
      <c r="C47" s="14" t="s">
        <v>62</v>
      </c>
      <c r="D47" s="14">
        <v>8</v>
      </c>
      <c r="E47" s="14">
        <v>6</v>
      </c>
      <c r="F47" s="11" t="s">
        <v>96</v>
      </c>
      <c r="G47" s="24">
        <v>7630</v>
      </c>
      <c r="H47" s="14">
        <v>1</v>
      </c>
    </row>
    <row r="48" s="3" customFormat="1" ht="39" customHeight="1" spans="1:8">
      <c r="A48" s="10"/>
      <c r="B48" s="14" t="s">
        <v>97</v>
      </c>
      <c r="C48" s="14"/>
      <c r="D48" s="14">
        <v>8</v>
      </c>
      <c r="E48" s="14">
        <v>6</v>
      </c>
      <c r="F48" s="26"/>
      <c r="G48" s="24">
        <v>7630</v>
      </c>
      <c r="H48" s="14">
        <v>1</v>
      </c>
    </row>
    <row r="49" s="3" customFormat="1" ht="30.8" customHeight="1" spans="1:8">
      <c r="A49" s="10"/>
      <c r="B49" s="14" t="s">
        <v>55</v>
      </c>
      <c r="C49" s="14"/>
      <c r="D49" s="14"/>
      <c r="E49" s="14"/>
      <c r="F49" s="11"/>
      <c r="G49" s="24">
        <f>H49*G48</f>
        <v>38150</v>
      </c>
      <c r="H49" s="14">
        <f>SUM(H45:H48)</f>
        <v>5</v>
      </c>
    </row>
    <row r="50" s="3" customFormat="1" ht="30.8" customHeight="1" spans="1:8">
      <c r="A50" s="10">
        <v>33</v>
      </c>
      <c r="B50" s="14" t="s">
        <v>98</v>
      </c>
      <c r="C50" s="14" t="s">
        <v>62</v>
      </c>
      <c r="D50" s="14">
        <v>8</v>
      </c>
      <c r="E50" s="14">
        <v>6</v>
      </c>
      <c r="F50" s="11" t="s">
        <v>99</v>
      </c>
      <c r="G50" s="25">
        <v>10100</v>
      </c>
      <c r="H50" s="14">
        <v>1</v>
      </c>
    </row>
    <row r="51" s="3" customFormat="1" ht="30.8" customHeight="1" spans="1:8">
      <c r="A51" s="10"/>
      <c r="B51" s="14" t="s">
        <v>55</v>
      </c>
      <c r="C51" s="14"/>
      <c r="D51" s="14"/>
      <c r="E51" s="14"/>
      <c r="F51" s="11"/>
      <c r="G51" s="24">
        <f>H51*G50</f>
        <v>10100</v>
      </c>
      <c r="H51" s="14">
        <v>1</v>
      </c>
    </row>
    <row r="52" s="1" customFormat="1" ht="24" customHeight="1" spans="1:8">
      <c r="A52" s="10" t="s">
        <v>100</v>
      </c>
      <c r="B52" s="10"/>
      <c r="C52" s="10"/>
      <c r="D52" s="10"/>
      <c r="E52" s="10"/>
      <c r="F52" s="10"/>
      <c r="G52" s="27">
        <f>G22+G29+G34+G40+G44+G49+G51</f>
        <v>856150</v>
      </c>
      <c r="H52" s="10"/>
    </row>
    <row r="53" ht="20.25" spans="1:8">
      <c r="A53" s="28"/>
      <c r="B53" s="28"/>
      <c r="C53" s="28"/>
      <c r="D53" s="28"/>
      <c r="E53" s="28"/>
      <c r="F53" s="29"/>
      <c r="G53" s="30"/>
      <c r="H53" s="30"/>
    </row>
  </sheetData>
  <mergeCells count="12">
    <mergeCell ref="A1:H1"/>
    <mergeCell ref="A52:F52"/>
    <mergeCell ref="A4:A7"/>
    <mergeCell ref="A12:A13"/>
    <mergeCell ref="A25:A26"/>
    <mergeCell ref="A35:A38"/>
    <mergeCell ref="B4:B7"/>
    <mergeCell ref="B25:B26"/>
    <mergeCell ref="B35:B38"/>
    <mergeCell ref="H4:H6"/>
    <mergeCell ref="H25:H26"/>
    <mergeCell ref="H35:H3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topLeftCell="A43" workbookViewId="0">
      <selection activeCell="F10" sqref="F10"/>
    </sheetView>
  </sheetViews>
  <sheetFormatPr defaultColWidth="9" defaultRowHeight="13.5" outlineLevelCol="7"/>
  <cols>
    <col min="1" max="1" width="11.875" style="2" customWidth="1"/>
    <col min="2" max="2" width="20.15" style="2" customWidth="1"/>
    <col min="3" max="3" width="26.775" style="2" customWidth="1"/>
    <col min="4" max="4" width="12.1166666666667" style="2" customWidth="1"/>
    <col min="5" max="5" width="12.4916666666667" style="2" customWidth="1"/>
    <col min="6" max="6" width="33.75" style="1" customWidth="1"/>
    <col min="7" max="7" width="20" style="5" customWidth="1"/>
    <col min="8" max="8" width="19.375" style="2" customWidth="1"/>
    <col min="9" max="9" width="45" style="1" customWidth="1"/>
    <col min="10" max="16384" width="9" style="1"/>
  </cols>
  <sheetData>
    <row r="1" s="1" customFormat="1" ht="44" customHeight="1" spans="1:8">
      <c r="A1" s="6" t="s">
        <v>101</v>
      </c>
      <c r="B1" s="6"/>
      <c r="C1" s="6"/>
      <c r="D1" s="6"/>
      <c r="E1" s="6"/>
      <c r="F1" s="6"/>
      <c r="G1" s="7"/>
      <c r="H1" s="6"/>
    </row>
    <row r="2" s="2" customFormat="1" ht="45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8" t="s">
        <v>8</v>
      </c>
    </row>
    <row r="3" s="1" customFormat="1" ht="46" customHeight="1" spans="1:8">
      <c r="A3" s="10">
        <v>1</v>
      </c>
      <c r="B3" s="10" t="s">
        <v>9</v>
      </c>
      <c r="C3" s="10" t="s">
        <v>10</v>
      </c>
      <c r="D3" s="10">
        <v>8</v>
      </c>
      <c r="E3" s="10">
        <v>7</v>
      </c>
      <c r="F3" s="11" t="s">
        <v>102</v>
      </c>
      <c r="G3" s="12">
        <v>4800</v>
      </c>
      <c r="H3" s="10">
        <v>11.5</v>
      </c>
    </row>
    <row r="4" s="1" customFormat="1" ht="59" customHeight="1" spans="1:8">
      <c r="A4" s="13">
        <v>2</v>
      </c>
      <c r="B4" s="10" t="s">
        <v>12</v>
      </c>
      <c r="C4" s="14" t="s">
        <v>76</v>
      </c>
      <c r="D4" s="14">
        <v>8</v>
      </c>
      <c r="E4" s="14">
        <v>7</v>
      </c>
      <c r="F4" s="11" t="s">
        <v>103</v>
      </c>
      <c r="G4" s="12">
        <v>4800</v>
      </c>
      <c r="H4" s="10">
        <v>5</v>
      </c>
    </row>
    <row r="5" s="1" customFormat="1" ht="60" customHeight="1" spans="1:8">
      <c r="A5" s="15"/>
      <c r="B5" s="10"/>
      <c r="C5" s="14" t="s">
        <v>78</v>
      </c>
      <c r="D5" s="14">
        <v>8</v>
      </c>
      <c r="E5" s="14">
        <v>7</v>
      </c>
      <c r="F5" s="11" t="s">
        <v>103</v>
      </c>
      <c r="G5" s="12">
        <v>4800</v>
      </c>
      <c r="H5" s="10"/>
    </row>
    <row r="6" s="1" customFormat="1" ht="58" customHeight="1" spans="1:8">
      <c r="A6" s="15"/>
      <c r="B6" s="10"/>
      <c r="C6" s="14" t="s">
        <v>80</v>
      </c>
      <c r="D6" s="14">
        <v>8</v>
      </c>
      <c r="E6" s="14">
        <v>7</v>
      </c>
      <c r="F6" s="11" t="s">
        <v>104</v>
      </c>
      <c r="G6" s="12">
        <v>4800</v>
      </c>
      <c r="H6" s="10"/>
    </row>
    <row r="7" s="1" customFormat="1" ht="56" customHeight="1" spans="1:8">
      <c r="A7" s="16"/>
      <c r="B7" s="10"/>
      <c r="C7" s="14" t="s">
        <v>105</v>
      </c>
      <c r="D7" s="14">
        <v>12</v>
      </c>
      <c r="E7" s="14">
        <v>6</v>
      </c>
      <c r="F7" s="17" t="s">
        <v>106</v>
      </c>
      <c r="G7" s="12">
        <v>4800</v>
      </c>
      <c r="H7" s="10">
        <v>1.5</v>
      </c>
    </row>
    <row r="8" s="1" customFormat="1" ht="82" customHeight="1" spans="1:8">
      <c r="A8" s="10">
        <v>3</v>
      </c>
      <c r="B8" s="10" t="s">
        <v>20</v>
      </c>
      <c r="C8" s="10" t="s">
        <v>107</v>
      </c>
      <c r="D8" s="10">
        <v>8</v>
      </c>
      <c r="E8" s="10">
        <v>7</v>
      </c>
      <c r="F8" s="11" t="s">
        <v>108</v>
      </c>
      <c r="G8" s="12">
        <v>4800</v>
      </c>
      <c r="H8" s="10">
        <v>7.5</v>
      </c>
    </row>
    <row r="9" s="1" customFormat="1" ht="71.25" customHeight="1" spans="1:8">
      <c r="A9" s="10">
        <v>4</v>
      </c>
      <c r="B9" s="10" t="s">
        <v>109</v>
      </c>
      <c r="C9" s="10" t="s">
        <v>107</v>
      </c>
      <c r="D9" s="10">
        <v>8</v>
      </c>
      <c r="E9" s="10">
        <v>7</v>
      </c>
      <c r="F9" s="11" t="s">
        <v>110</v>
      </c>
      <c r="G9" s="12">
        <v>4800</v>
      </c>
      <c r="H9" s="10">
        <v>4</v>
      </c>
    </row>
    <row r="10" s="1" customFormat="1" ht="71.25" customHeight="1" spans="1:8">
      <c r="A10" s="10">
        <v>5</v>
      </c>
      <c r="B10" s="10" t="s">
        <v>111</v>
      </c>
      <c r="C10" s="10" t="s">
        <v>107</v>
      </c>
      <c r="D10" s="10">
        <v>8</v>
      </c>
      <c r="E10" s="10">
        <v>6</v>
      </c>
      <c r="F10" s="11" t="s">
        <v>112</v>
      </c>
      <c r="G10" s="12">
        <v>4800</v>
      </c>
      <c r="H10" s="10">
        <v>1</v>
      </c>
    </row>
    <row r="11" s="1" customFormat="1" ht="185" customHeight="1" spans="1:8">
      <c r="A11" s="10">
        <v>6</v>
      </c>
      <c r="B11" s="10" t="s">
        <v>28</v>
      </c>
      <c r="C11" s="10" t="s">
        <v>29</v>
      </c>
      <c r="D11" s="10">
        <v>8</v>
      </c>
      <c r="E11" s="10">
        <v>6</v>
      </c>
      <c r="F11" s="11" t="s">
        <v>113</v>
      </c>
      <c r="G11" s="12">
        <v>4800</v>
      </c>
      <c r="H11" s="10">
        <v>4</v>
      </c>
    </row>
    <row r="12" s="1" customFormat="1" ht="88" customHeight="1" spans="1:8">
      <c r="A12" s="10"/>
      <c r="B12" s="10" t="s">
        <v>114</v>
      </c>
      <c r="C12" s="10" t="s">
        <v>32</v>
      </c>
      <c r="D12" s="10">
        <v>8</v>
      </c>
      <c r="E12" s="10">
        <v>7</v>
      </c>
      <c r="F12" s="11" t="s">
        <v>115</v>
      </c>
      <c r="G12" s="12">
        <v>4800</v>
      </c>
      <c r="H12" s="10">
        <v>2</v>
      </c>
    </row>
    <row r="13" s="1" customFormat="1" ht="63" customHeight="1" spans="1:8">
      <c r="A13" s="10">
        <v>7</v>
      </c>
      <c r="B13" s="10" t="s">
        <v>34</v>
      </c>
      <c r="C13" s="10" t="s">
        <v>107</v>
      </c>
      <c r="D13" s="10">
        <v>8</v>
      </c>
      <c r="E13" s="10">
        <v>7</v>
      </c>
      <c r="F13" s="11" t="s">
        <v>116</v>
      </c>
      <c r="G13" s="12">
        <v>4800</v>
      </c>
      <c r="H13" s="10">
        <v>4</v>
      </c>
    </row>
    <row r="14" s="1" customFormat="1" ht="88" customHeight="1" spans="1:8">
      <c r="A14" s="10">
        <v>8</v>
      </c>
      <c r="B14" s="10" t="s">
        <v>40</v>
      </c>
      <c r="C14" s="10" t="s">
        <v>107</v>
      </c>
      <c r="D14" s="10">
        <v>8</v>
      </c>
      <c r="E14" s="10">
        <v>6</v>
      </c>
      <c r="F14" s="11" t="s">
        <v>117</v>
      </c>
      <c r="G14" s="12">
        <v>4800</v>
      </c>
      <c r="H14" s="10">
        <v>3</v>
      </c>
    </row>
    <row r="15" s="1" customFormat="1" ht="60" customHeight="1" spans="1:8">
      <c r="A15" s="10">
        <v>9</v>
      </c>
      <c r="B15" s="10" t="s">
        <v>118</v>
      </c>
      <c r="C15" s="10" t="s">
        <v>119</v>
      </c>
      <c r="D15" s="10">
        <v>8</v>
      </c>
      <c r="E15" s="10">
        <v>7</v>
      </c>
      <c r="F15" s="11" t="s">
        <v>120</v>
      </c>
      <c r="G15" s="12">
        <v>4800</v>
      </c>
      <c r="H15" s="10">
        <v>2</v>
      </c>
    </row>
    <row r="16" s="1" customFormat="1" ht="53" customHeight="1" spans="1:8">
      <c r="A16" s="10">
        <v>10</v>
      </c>
      <c r="B16" s="10" t="s">
        <v>44</v>
      </c>
      <c r="C16" s="10" t="s">
        <v>45</v>
      </c>
      <c r="D16" s="14">
        <v>8</v>
      </c>
      <c r="E16" s="14">
        <v>7</v>
      </c>
      <c r="F16" s="11" t="s">
        <v>121</v>
      </c>
      <c r="G16" s="12">
        <v>4800</v>
      </c>
      <c r="H16" s="10">
        <v>3</v>
      </c>
    </row>
    <row r="17" s="3" customFormat="1" ht="43.5" customHeight="1" spans="1:8">
      <c r="A17" s="10">
        <v>11</v>
      </c>
      <c r="B17" s="14" t="s">
        <v>47</v>
      </c>
      <c r="C17" s="14" t="s">
        <v>122</v>
      </c>
      <c r="D17" s="14">
        <v>12</v>
      </c>
      <c r="E17" s="14">
        <v>7</v>
      </c>
      <c r="F17" s="11" t="s">
        <v>49</v>
      </c>
      <c r="G17" s="12">
        <v>4800</v>
      </c>
      <c r="H17" s="14">
        <v>2</v>
      </c>
    </row>
    <row r="18" s="3" customFormat="1" ht="43.5" customHeight="1" spans="1:8">
      <c r="A18" s="10">
        <v>12</v>
      </c>
      <c r="B18" s="14" t="s">
        <v>50</v>
      </c>
      <c r="C18" s="14" t="s">
        <v>51</v>
      </c>
      <c r="D18" s="14">
        <v>8</v>
      </c>
      <c r="E18" s="14">
        <v>7</v>
      </c>
      <c r="F18" s="11" t="s">
        <v>123</v>
      </c>
      <c r="G18" s="12">
        <v>4800</v>
      </c>
      <c r="H18" s="14">
        <v>5</v>
      </c>
    </row>
    <row r="19" s="3" customFormat="1" ht="43.5" customHeight="1" spans="1:8">
      <c r="A19" s="10">
        <v>13</v>
      </c>
      <c r="B19" s="14" t="s">
        <v>53</v>
      </c>
      <c r="C19" s="14" t="s">
        <v>51</v>
      </c>
      <c r="D19" s="14">
        <v>8</v>
      </c>
      <c r="E19" s="14">
        <v>7</v>
      </c>
      <c r="F19" s="11" t="s">
        <v>124</v>
      </c>
      <c r="G19" s="12">
        <v>4800</v>
      </c>
      <c r="H19" s="14">
        <v>2</v>
      </c>
    </row>
    <row r="20" s="3" customFormat="1" ht="43.5" customHeight="1" spans="1:8">
      <c r="A20" s="10">
        <v>14</v>
      </c>
      <c r="B20" s="14" t="s">
        <v>125</v>
      </c>
      <c r="C20" s="14" t="s">
        <v>62</v>
      </c>
      <c r="D20" s="14">
        <v>8</v>
      </c>
      <c r="E20" s="14">
        <v>7</v>
      </c>
      <c r="F20" s="11" t="s">
        <v>126</v>
      </c>
      <c r="G20" s="12">
        <v>4800</v>
      </c>
      <c r="H20" s="14">
        <v>4.5</v>
      </c>
    </row>
    <row r="21" s="3" customFormat="1" ht="53" customHeight="1" spans="1:8">
      <c r="A21" s="10">
        <v>15</v>
      </c>
      <c r="B21" s="14" t="s">
        <v>127</v>
      </c>
      <c r="C21" s="14" t="s">
        <v>62</v>
      </c>
      <c r="D21" s="14">
        <v>8</v>
      </c>
      <c r="E21" s="14">
        <v>7</v>
      </c>
      <c r="F21" s="11" t="s">
        <v>128</v>
      </c>
      <c r="G21" s="12">
        <v>4800</v>
      </c>
      <c r="H21" s="14">
        <v>8</v>
      </c>
    </row>
    <row r="22" s="3" customFormat="1" ht="43.5" customHeight="1" spans="1:8">
      <c r="A22" s="10"/>
      <c r="B22" s="14" t="s">
        <v>55</v>
      </c>
      <c r="C22" s="14"/>
      <c r="D22" s="14"/>
      <c r="E22" s="14"/>
      <c r="F22" s="11"/>
      <c r="G22" s="18">
        <f>H22*G21</f>
        <v>336000</v>
      </c>
      <c r="H22" s="14">
        <f>SUM(H3:H21)</f>
        <v>70</v>
      </c>
    </row>
    <row r="23" s="3" customFormat="1" ht="53" customHeight="1" spans="1:8">
      <c r="A23" s="10">
        <v>16</v>
      </c>
      <c r="B23" s="10" t="s">
        <v>56</v>
      </c>
      <c r="C23" s="10" t="s">
        <v>45</v>
      </c>
      <c r="D23" s="14">
        <v>8</v>
      </c>
      <c r="E23" s="14">
        <v>7</v>
      </c>
      <c r="F23" s="11" t="s">
        <v>129</v>
      </c>
      <c r="G23" s="18">
        <v>5200</v>
      </c>
      <c r="H23" s="14">
        <v>12</v>
      </c>
    </row>
    <row r="24" s="3" customFormat="1" ht="47" customHeight="1" spans="1:8">
      <c r="A24" s="10">
        <v>17</v>
      </c>
      <c r="B24" s="14" t="s">
        <v>58</v>
      </c>
      <c r="C24" s="10" t="s">
        <v>45</v>
      </c>
      <c r="D24" s="14">
        <v>8</v>
      </c>
      <c r="E24" s="14">
        <v>7</v>
      </c>
      <c r="F24" s="11" t="s">
        <v>59</v>
      </c>
      <c r="G24" s="18">
        <v>5200</v>
      </c>
      <c r="H24" s="14">
        <v>3</v>
      </c>
    </row>
    <row r="25" s="3" customFormat="1" ht="43.5" customHeight="1" spans="1:8">
      <c r="A25" s="10">
        <v>18</v>
      </c>
      <c r="B25" s="14" t="s">
        <v>60</v>
      </c>
      <c r="C25" s="14" t="s">
        <v>62</v>
      </c>
      <c r="D25" s="14">
        <v>8</v>
      </c>
      <c r="E25" s="14">
        <v>6</v>
      </c>
      <c r="F25" s="11" t="s">
        <v>130</v>
      </c>
      <c r="G25" s="18">
        <v>5200</v>
      </c>
      <c r="H25" s="14">
        <v>1</v>
      </c>
    </row>
    <row r="26" s="3" customFormat="1" ht="43.5" customHeight="1" spans="1:8">
      <c r="A26" s="10">
        <v>19</v>
      </c>
      <c r="B26" s="14" t="s">
        <v>131</v>
      </c>
      <c r="C26" s="14" t="s">
        <v>62</v>
      </c>
      <c r="D26" s="14">
        <v>8</v>
      </c>
      <c r="E26" s="14">
        <v>7</v>
      </c>
      <c r="F26" s="11" t="s">
        <v>132</v>
      </c>
      <c r="G26" s="18">
        <v>5200</v>
      </c>
      <c r="H26" s="14">
        <v>1</v>
      </c>
    </row>
    <row r="27" s="3" customFormat="1" ht="43.5" customHeight="1" spans="1:8">
      <c r="A27" s="10">
        <v>20</v>
      </c>
      <c r="B27" s="14" t="s">
        <v>133</v>
      </c>
      <c r="C27" s="14" t="s">
        <v>62</v>
      </c>
      <c r="D27" s="14">
        <v>8</v>
      </c>
      <c r="E27" s="14">
        <v>7</v>
      </c>
      <c r="F27" s="11" t="s">
        <v>134</v>
      </c>
      <c r="G27" s="18">
        <v>5200</v>
      </c>
      <c r="H27" s="14">
        <v>1</v>
      </c>
    </row>
    <row r="28" s="3" customFormat="1" ht="43.5" customHeight="1" spans="1:8">
      <c r="A28" s="10">
        <v>21</v>
      </c>
      <c r="B28" s="14" t="s">
        <v>135</v>
      </c>
      <c r="C28" s="14" t="s">
        <v>62</v>
      </c>
      <c r="D28" s="14">
        <v>8</v>
      </c>
      <c r="E28" s="14">
        <v>7</v>
      </c>
      <c r="F28" s="11" t="s">
        <v>136</v>
      </c>
      <c r="G28" s="18">
        <v>5200</v>
      </c>
      <c r="H28" s="14">
        <v>1</v>
      </c>
    </row>
    <row r="29" s="3" customFormat="1" ht="43.5" customHeight="1" spans="1:8">
      <c r="A29" s="10">
        <v>22</v>
      </c>
      <c r="B29" s="14" t="s">
        <v>66</v>
      </c>
      <c r="C29" s="14" t="s">
        <v>62</v>
      </c>
      <c r="D29" s="10">
        <v>8</v>
      </c>
      <c r="E29" s="10">
        <v>7</v>
      </c>
      <c r="F29" s="11" t="s">
        <v>137</v>
      </c>
      <c r="G29" s="18">
        <v>5200</v>
      </c>
      <c r="H29" s="14">
        <v>1</v>
      </c>
    </row>
    <row r="30" s="3" customFormat="1" ht="43.5" customHeight="1" spans="1:8">
      <c r="A30" s="10">
        <v>23</v>
      </c>
      <c r="B30" s="14" t="s">
        <v>64</v>
      </c>
      <c r="C30" s="14" t="s">
        <v>62</v>
      </c>
      <c r="D30" s="10">
        <v>8</v>
      </c>
      <c r="E30" s="10">
        <v>7</v>
      </c>
      <c r="F30" s="11" t="s">
        <v>138</v>
      </c>
      <c r="G30" s="18">
        <v>5200</v>
      </c>
      <c r="H30" s="14">
        <v>4</v>
      </c>
    </row>
    <row r="31" s="3" customFormat="1" ht="43.5" customHeight="1" spans="1:8">
      <c r="A31" s="10"/>
      <c r="B31" s="14" t="s">
        <v>55</v>
      </c>
      <c r="C31" s="14"/>
      <c r="D31" s="14"/>
      <c r="E31" s="14"/>
      <c r="F31" s="11"/>
      <c r="G31" s="18">
        <f>H31*G30</f>
        <v>124800</v>
      </c>
      <c r="H31" s="14">
        <f>SUM(H23:H30)</f>
        <v>24</v>
      </c>
    </row>
    <row r="32" s="3" customFormat="1" ht="45" customHeight="1" spans="1:8">
      <c r="A32" s="10">
        <v>24</v>
      </c>
      <c r="B32" s="14" t="s">
        <v>68</v>
      </c>
      <c r="C32" s="10" t="s">
        <v>45</v>
      </c>
      <c r="D32" s="14">
        <v>8</v>
      </c>
      <c r="E32" s="14">
        <v>7</v>
      </c>
      <c r="F32" s="17" t="s">
        <v>69</v>
      </c>
      <c r="G32" s="18">
        <v>5200</v>
      </c>
      <c r="H32" s="14">
        <v>3</v>
      </c>
    </row>
    <row r="33" s="3" customFormat="1" ht="44" customHeight="1" spans="1:8">
      <c r="A33" s="10">
        <v>25</v>
      </c>
      <c r="B33" s="14" t="s">
        <v>70</v>
      </c>
      <c r="C33" s="10" t="s">
        <v>45</v>
      </c>
      <c r="D33" s="14">
        <v>8</v>
      </c>
      <c r="E33" s="14">
        <v>7</v>
      </c>
      <c r="F33" s="17" t="s">
        <v>69</v>
      </c>
      <c r="G33" s="18">
        <v>5200</v>
      </c>
      <c r="H33" s="14">
        <v>3</v>
      </c>
    </row>
    <row r="34" s="3" customFormat="1" ht="43.5" customHeight="1" spans="1:8">
      <c r="A34" s="10">
        <v>26</v>
      </c>
      <c r="B34" s="14" t="s">
        <v>73</v>
      </c>
      <c r="C34" s="10" t="s">
        <v>10</v>
      </c>
      <c r="D34" s="10">
        <v>8</v>
      </c>
      <c r="E34" s="14">
        <v>7</v>
      </c>
      <c r="F34" s="11" t="s">
        <v>74</v>
      </c>
      <c r="G34" s="18">
        <v>5200</v>
      </c>
      <c r="H34" s="14">
        <v>1.25</v>
      </c>
    </row>
    <row r="35" s="3" customFormat="1" ht="43.5" customHeight="1" spans="1:8">
      <c r="A35" s="10">
        <v>27</v>
      </c>
      <c r="B35" s="14" t="s">
        <v>139</v>
      </c>
      <c r="C35" s="10" t="s">
        <v>10</v>
      </c>
      <c r="D35" s="10">
        <v>8</v>
      </c>
      <c r="E35" s="14">
        <v>7</v>
      </c>
      <c r="F35" s="11"/>
      <c r="G35" s="18">
        <v>5200</v>
      </c>
      <c r="H35" s="14">
        <v>1.25</v>
      </c>
    </row>
    <row r="36" s="3" customFormat="1" ht="43.5" customHeight="1" spans="1:8">
      <c r="A36" s="10"/>
      <c r="B36" s="14" t="s">
        <v>55</v>
      </c>
      <c r="C36" s="14"/>
      <c r="D36" s="14"/>
      <c r="E36" s="14"/>
      <c r="F36" s="11"/>
      <c r="G36" s="18">
        <f>H36*G34</f>
        <v>44200</v>
      </c>
      <c r="H36" s="14">
        <f>SUM(H32:H35)</f>
        <v>8.5</v>
      </c>
    </row>
    <row r="37" s="3" customFormat="1" ht="43.5" customHeight="1" spans="1:8">
      <c r="A37" s="10">
        <v>27</v>
      </c>
      <c r="B37" s="14" t="s">
        <v>75</v>
      </c>
      <c r="C37" s="14" t="s">
        <v>76</v>
      </c>
      <c r="D37" s="14">
        <v>8</v>
      </c>
      <c r="E37" s="14">
        <v>7</v>
      </c>
      <c r="F37" s="11" t="s">
        <v>77</v>
      </c>
      <c r="G37" s="18">
        <v>6300</v>
      </c>
      <c r="H37" s="14">
        <v>10</v>
      </c>
    </row>
    <row r="38" s="3" customFormat="1" ht="43.5" customHeight="1" spans="1:8">
      <c r="A38" s="10"/>
      <c r="B38" s="14"/>
      <c r="C38" s="14" t="s">
        <v>78</v>
      </c>
      <c r="D38" s="14">
        <v>8</v>
      </c>
      <c r="E38" s="14">
        <v>7</v>
      </c>
      <c r="F38" s="11" t="s">
        <v>79</v>
      </c>
      <c r="G38" s="18">
        <v>6300</v>
      </c>
      <c r="H38" s="14"/>
    </row>
    <row r="39" s="3" customFormat="1" ht="43.5" customHeight="1" spans="1:8">
      <c r="A39" s="10"/>
      <c r="B39" s="14"/>
      <c r="C39" s="14" t="s">
        <v>80</v>
      </c>
      <c r="D39" s="14">
        <v>8</v>
      </c>
      <c r="E39" s="14">
        <v>7</v>
      </c>
      <c r="F39" s="11" t="s">
        <v>81</v>
      </c>
      <c r="G39" s="18">
        <v>6300</v>
      </c>
      <c r="H39" s="14"/>
    </row>
    <row r="40" s="3" customFormat="1" ht="43.5" customHeight="1" spans="1:8">
      <c r="A40" s="10"/>
      <c r="B40" s="14"/>
      <c r="C40" s="14" t="s">
        <v>62</v>
      </c>
      <c r="D40" s="14">
        <v>8</v>
      </c>
      <c r="E40" s="14">
        <v>6</v>
      </c>
      <c r="F40" s="11" t="s">
        <v>82</v>
      </c>
      <c r="G40" s="18">
        <v>6300</v>
      </c>
      <c r="H40" s="14"/>
    </row>
    <row r="41" s="3" customFormat="1" ht="43.5" customHeight="1" spans="1:8">
      <c r="A41" s="10">
        <v>28</v>
      </c>
      <c r="B41" s="14" t="s">
        <v>140</v>
      </c>
      <c r="C41" s="14" t="s">
        <v>62</v>
      </c>
      <c r="D41" s="14">
        <v>8</v>
      </c>
      <c r="E41" s="14">
        <v>7</v>
      </c>
      <c r="F41" s="17" t="s">
        <v>141</v>
      </c>
      <c r="G41" s="18">
        <v>6300</v>
      </c>
      <c r="H41" s="14">
        <v>4</v>
      </c>
    </row>
    <row r="42" s="3" customFormat="1" ht="43.5" customHeight="1" spans="1:8">
      <c r="A42" s="10">
        <v>29</v>
      </c>
      <c r="B42" s="14" t="s">
        <v>142</v>
      </c>
      <c r="C42" s="14" t="s">
        <v>62</v>
      </c>
      <c r="D42" s="14">
        <v>8</v>
      </c>
      <c r="E42" s="14">
        <v>7</v>
      </c>
      <c r="F42" s="17" t="s">
        <v>143</v>
      </c>
      <c r="G42" s="18">
        <v>6300</v>
      </c>
      <c r="H42" s="14">
        <v>2</v>
      </c>
    </row>
    <row r="43" s="3" customFormat="1" ht="51" customHeight="1" spans="1:8">
      <c r="A43" s="10">
        <v>30</v>
      </c>
      <c r="B43" s="14" t="s">
        <v>83</v>
      </c>
      <c r="C43" s="10" t="s">
        <v>45</v>
      </c>
      <c r="D43" s="14">
        <v>8</v>
      </c>
      <c r="E43" s="14">
        <v>7</v>
      </c>
      <c r="F43" s="11" t="s">
        <v>84</v>
      </c>
      <c r="G43" s="18">
        <v>6300</v>
      </c>
      <c r="H43" s="14">
        <v>3</v>
      </c>
    </row>
    <row r="44" s="4" customFormat="1" ht="43.5" customHeight="1" spans="1:8">
      <c r="A44" s="10"/>
      <c r="B44" s="14" t="s">
        <v>55</v>
      </c>
      <c r="C44" s="14"/>
      <c r="D44" s="14"/>
      <c r="E44" s="14"/>
      <c r="F44" s="10"/>
      <c r="G44" s="18">
        <f>H44*G43</f>
        <v>119700</v>
      </c>
      <c r="H44" s="14">
        <f>SUM(H37:H43)</f>
        <v>19</v>
      </c>
    </row>
    <row r="45" s="3" customFormat="1" ht="52.5" customHeight="1" spans="1:8">
      <c r="A45" s="10">
        <v>31</v>
      </c>
      <c r="B45" s="14" t="s">
        <v>85</v>
      </c>
      <c r="C45" s="10" t="s">
        <v>45</v>
      </c>
      <c r="D45" s="14">
        <v>8</v>
      </c>
      <c r="E45" s="14">
        <v>7</v>
      </c>
      <c r="F45" s="11" t="s">
        <v>144</v>
      </c>
      <c r="G45" s="18">
        <v>6300</v>
      </c>
      <c r="H45" s="14">
        <v>1</v>
      </c>
    </row>
    <row r="46" s="3" customFormat="1" ht="50" customHeight="1" spans="1:8">
      <c r="A46" s="10">
        <v>32</v>
      </c>
      <c r="B46" s="14" t="s">
        <v>87</v>
      </c>
      <c r="C46" s="14" t="s">
        <v>76</v>
      </c>
      <c r="D46" s="14">
        <v>8</v>
      </c>
      <c r="E46" s="14">
        <v>7</v>
      </c>
      <c r="F46" s="11" t="s">
        <v>88</v>
      </c>
      <c r="G46" s="18">
        <v>6300</v>
      </c>
      <c r="H46" s="14">
        <v>6</v>
      </c>
    </row>
    <row r="47" s="3" customFormat="1" ht="43.5" customHeight="1" spans="1:8">
      <c r="A47" s="10"/>
      <c r="B47" s="14" t="s">
        <v>55</v>
      </c>
      <c r="C47" s="14"/>
      <c r="D47" s="14"/>
      <c r="E47" s="14"/>
      <c r="F47" s="10"/>
      <c r="G47" s="18">
        <f>H47*G46</f>
        <v>44100</v>
      </c>
      <c r="H47" s="14">
        <f>SUM(H45:H46)</f>
        <v>7</v>
      </c>
    </row>
    <row r="48" s="4" customFormat="1" ht="45.85" customHeight="1" spans="1:8">
      <c r="A48" s="10">
        <v>39</v>
      </c>
      <c r="B48" s="14" t="s">
        <v>91</v>
      </c>
      <c r="C48" s="14" t="s">
        <v>62</v>
      </c>
      <c r="D48" s="14">
        <v>8</v>
      </c>
      <c r="E48" s="14">
        <v>6</v>
      </c>
      <c r="F48" s="11" t="s">
        <v>145</v>
      </c>
      <c r="G48" s="18">
        <v>7630</v>
      </c>
      <c r="H48" s="14">
        <v>1</v>
      </c>
    </row>
    <row r="49" s="4" customFormat="1" ht="43.5" customHeight="1" spans="1:8">
      <c r="A49" s="10">
        <v>40</v>
      </c>
      <c r="B49" s="14" t="s">
        <v>93</v>
      </c>
      <c r="C49" s="14" t="s">
        <v>62</v>
      </c>
      <c r="D49" s="14">
        <v>8</v>
      </c>
      <c r="E49" s="14">
        <v>6</v>
      </c>
      <c r="F49" s="11" t="s">
        <v>146</v>
      </c>
      <c r="G49" s="18">
        <v>7630</v>
      </c>
      <c r="H49" s="14">
        <v>1</v>
      </c>
    </row>
    <row r="50" s="4" customFormat="1" ht="43.5" customHeight="1" spans="1:8">
      <c r="A50" s="10">
        <v>41</v>
      </c>
      <c r="B50" s="14" t="s">
        <v>95</v>
      </c>
      <c r="C50" s="14" t="s">
        <v>62</v>
      </c>
      <c r="D50" s="14">
        <v>8</v>
      </c>
      <c r="E50" s="14">
        <v>6</v>
      </c>
      <c r="F50" s="11" t="s">
        <v>147</v>
      </c>
      <c r="G50" s="18">
        <v>7630</v>
      </c>
      <c r="H50" s="14">
        <v>1</v>
      </c>
    </row>
    <row r="51" s="4" customFormat="1" ht="46" customHeight="1" spans="1:8">
      <c r="A51" s="10">
        <v>42</v>
      </c>
      <c r="B51" s="14" t="s">
        <v>148</v>
      </c>
      <c r="C51" s="14" t="s">
        <v>62</v>
      </c>
      <c r="D51" s="14">
        <v>8</v>
      </c>
      <c r="E51" s="14">
        <v>6</v>
      </c>
      <c r="F51" s="11" t="s">
        <v>149</v>
      </c>
      <c r="G51" s="18">
        <v>7630</v>
      </c>
      <c r="H51" s="14">
        <v>1</v>
      </c>
    </row>
    <row r="52" s="3" customFormat="1" ht="43.5" customHeight="1" spans="1:8">
      <c r="A52" s="10"/>
      <c r="B52" s="14" t="s">
        <v>55</v>
      </c>
      <c r="C52" s="14"/>
      <c r="D52" s="14"/>
      <c r="E52" s="14"/>
      <c r="F52" s="10"/>
      <c r="G52" s="18">
        <f>H52*G51</f>
        <v>30520</v>
      </c>
      <c r="H52" s="14">
        <f>SUM(H48:H51)</f>
        <v>4</v>
      </c>
    </row>
    <row r="53" s="3" customFormat="1" ht="43.5" customHeight="1" spans="1:8">
      <c r="A53" s="10">
        <v>44</v>
      </c>
      <c r="B53" s="14" t="s">
        <v>98</v>
      </c>
      <c r="C53" s="14" t="s">
        <v>62</v>
      </c>
      <c r="D53" s="14">
        <v>8</v>
      </c>
      <c r="E53" s="14">
        <v>6</v>
      </c>
      <c r="F53" s="11" t="s">
        <v>99</v>
      </c>
      <c r="G53" s="18">
        <v>10100</v>
      </c>
      <c r="H53" s="14">
        <v>1</v>
      </c>
    </row>
    <row r="54" s="3" customFormat="1" ht="43.5" customHeight="1" spans="1:8">
      <c r="A54" s="10"/>
      <c r="B54" s="14" t="s">
        <v>55</v>
      </c>
      <c r="C54" s="14"/>
      <c r="D54" s="14"/>
      <c r="E54" s="14"/>
      <c r="G54" s="18">
        <f>H53*G53</f>
        <v>10100</v>
      </c>
      <c r="H54" s="14">
        <v>1</v>
      </c>
    </row>
    <row r="55" s="1" customFormat="1" ht="43.5" customHeight="1" spans="1:8">
      <c r="A55" s="10" t="s">
        <v>100</v>
      </c>
      <c r="B55" s="10"/>
      <c r="C55" s="10"/>
      <c r="D55" s="10"/>
      <c r="E55" s="10"/>
      <c r="F55" s="10"/>
      <c r="G55" s="19">
        <f>G54+G52+G47+G44+G36+G31+G22</f>
        <v>709420</v>
      </c>
      <c r="H55" s="10"/>
    </row>
  </sheetData>
  <mergeCells count="9">
    <mergeCell ref="A1:H1"/>
    <mergeCell ref="A55:F55"/>
    <mergeCell ref="A4:A7"/>
    <mergeCell ref="A11:A12"/>
    <mergeCell ref="A37:A40"/>
    <mergeCell ref="B4:B7"/>
    <mergeCell ref="B37:B40"/>
    <mergeCell ref="H4:H6"/>
    <mergeCell ref="H37:H4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珠玑院区、五羊门诊部</vt:lpstr>
      <vt:lpstr>同德院区、同德门综合门诊部、潭岗制剂楼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黄钢臻</dc:creator>
  <cp:lastModifiedBy>黄钢臻</cp:lastModifiedBy>
  <dcterms:created xsi:type="dcterms:W3CDTF">2025-07-21T01:19:00Z</dcterms:created>
  <dcterms:modified xsi:type="dcterms:W3CDTF">2025-07-25T02:32:16Z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01231BD57217402EBA4DBD35F1A0AA87_13</vt:lpwstr>
  </property>
  <property fmtid="{D5CDD505-2E9C-101B-9397-08002B2CF9AE}" pid="3" name="KSOProductBuildVer">
    <vt:lpwstr>2052-12.1.0.21915</vt:lpwstr>
  </property>
</Properties>
</file>